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NMR-65-02\Desktop\"/>
    </mc:Choice>
  </mc:AlternateContent>
  <bookViews>
    <workbookView xWindow="0" yWindow="0" windowWidth="28800" windowHeight="12435" firstSheet="1" activeTab="1"/>
  </bookViews>
  <sheets>
    <sheet name="дані" sheetId="3" state="hidden" r:id="rId1"/>
    <sheet name="1010160" sheetId="4" r:id="rId2"/>
  </sheets>
  <definedNames>
    <definedName name="_xlnm.Print_Area" localSheetId="1">'1010160'!$A$1:$G$91</definedName>
  </definedNames>
  <calcPr calcId="152511"/>
</workbook>
</file>

<file path=xl/calcChain.xml><?xml version="1.0" encoding="utf-8"?>
<calcChain xmlns="http://schemas.openxmlformats.org/spreadsheetml/2006/main">
  <c r="G74" i="4" l="1"/>
  <c r="G75" i="4"/>
  <c r="E69" i="4" l="1"/>
  <c r="G69" i="4" s="1"/>
  <c r="E70" i="4"/>
  <c r="G70" i="4" s="1"/>
  <c r="E68" i="4"/>
  <c r="G68" i="4" s="1"/>
  <c r="G63" i="4"/>
  <c r="G64" i="4"/>
  <c r="E51" i="4"/>
  <c r="E50" i="4"/>
  <c r="F58" i="4" l="1"/>
  <c r="G58" i="4" s="1"/>
  <c r="E44" i="4"/>
  <c r="G59" i="4" s="1"/>
  <c r="D52" i="4" l="1"/>
  <c r="C52" i="4"/>
  <c r="A75" i="4" l="1"/>
  <c r="A69" i="4"/>
  <c r="G62" i="4"/>
  <c r="E43" i="4"/>
  <c r="D45" i="4"/>
  <c r="C45" i="4"/>
  <c r="C23" i="4" l="1"/>
  <c r="E71" i="4"/>
  <c r="C24" i="4"/>
  <c r="F71" i="4"/>
  <c r="E45" i="4"/>
  <c r="C22" i="4" l="1"/>
  <c r="G71" i="4"/>
  <c r="E52" i="4"/>
</calcChain>
</file>

<file path=xl/sharedStrings.xml><?xml version="1.0" encoding="utf-8"?>
<sst xmlns="http://schemas.openxmlformats.org/spreadsheetml/2006/main" count="144" uniqueCount="106">
  <si>
    <t>ЗАТВЕРДЖЕНО</t>
  </si>
  <si>
    <t>Наказ / розпорядчий документ</t>
  </si>
  <si>
    <t>(найменування відповідального виконавця)</t>
  </si>
  <si>
    <t>Джерело інформації</t>
  </si>
  <si>
    <t>Одиниця виміру</t>
  </si>
  <si>
    <t>ПОГОДЖЕНО:</t>
  </si>
  <si>
    <t>(підпис)</t>
  </si>
  <si>
    <t>(найменування головного розпорядника коштів місцевого бюджету)</t>
  </si>
  <si>
    <t>гривень.</t>
  </si>
  <si>
    <t>Завдання</t>
  </si>
  <si>
    <t>Напрями використання бюджетних коштів</t>
  </si>
  <si>
    <t>Усього</t>
  </si>
  <si>
    <t>Загальний фонд</t>
  </si>
  <si>
    <t>Спеціальний фонд</t>
  </si>
  <si>
    <t>Найменування місцевої / регіональної програми</t>
  </si>
  <si>
    <t>Ціль державної політики</t>
  </si>
  <si>
    <t>(ініціали/ініціал, прізвище)</t>
  </si>
  <si>
    <t>од.</t>
  </si>
  <si>
    <t>грн.</t>
  </si>
  <si>
    <t>гривень</t>
  </si>
  <si>
    <t>Управління культури і туризму Ніжинської міської ради</t>
  </si>
  <si>
    <t xml:space="preserve">Начальник  фінансового управління </t>
  </si>
  <si>
    <t>Л.В. Писаренко</t>
  </si>
  <si>
    <t>А.В.Купрій</t>
  </si>
  <si>
    <t xml:space="preserve">Начальник управління культури і туризму  Ніжинської міської ради         </t>
  </si>
  <si>
    <t xml:space="preserve">Заступник начальника управління культури і туризму  Ніжинської міської ради         </t>
  </si>
  <si>
    <t>Т.Ф.Бассак</t>
  </si>
  <si>
    <t>ЗАТВЕРДЖЕНО
Наказ Міністерства фінансів України 
26 серпня 2014 року № 836
(у редакції наказу Міністерства фінансів України від  29 грудня 2018 року № 1209)</t>
  </si>
  <si>
    <t>Паспорт</t>
  </si>
  <si>
    <t xml:space="preserve">1. </t>
  </si>
  <si>
    <t>(код Типової відомчої класифікації видатків та кредитування місцевого бюджету)</t>
  </si>
  <si>
    <t>(код за ЄДРПОУ)</t>
  </si>
  <si>
    <t xml:space="preserve">2. </t>
  </si>
  <si>
    <t>(код Типової відомчої класифікації видатків та кредитування місцевого бюджету та номер в системі головного розпорядника коштів місцевого бюджету)</t>
  </si>
  <si>
    <t xml:space="preserve">3. 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</si>
  <si>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</si>
  <si>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</si>
  <si>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</si>
  <si>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>(найменування бюджетної програми згідно з Типовою програмною класифікацією видатків та кредитування місцевого бюджету)</t>
  </si>
  <si>
    <t>(код бюджету)</t>
  </si>
  <si>
    <t>4.</t>
  </si>
  <si>
    <t>5.</t>
  </si>
  <si>
    <t>6.</t>
  </si>
  <si>
    <t>Цілі державної політики, на досягнення яких спрямована реалізація бюджетної програми</t>
  </si>
  <si>
    <t>N з/п</t>
  </si>
  <si>
    <t>7.</t>
  </si>
  <si>
    <t>8.</t>
  </si>
  <si>
    <t>Завдання бюджетної програми</t>
  </si>
  <si>
    <t>9.</t>
  </si>
  <si>
    <t>10.</t>
  </si>
  <si>
    <t>Перелік місцевих / регіональних програм, що виконуються у складі бюджетної програми:</t>
  </si>
  <si>
    <t>(грн)</t>
  </si>
  <si>
    <t>11.</t>
  </si>
  <si>
    <t>Результативні показники бюджетної програми:</t>
  </si>
  <si>
    <t>Показник</t>
  </si>
  <si>
    <t>М. П.</t>
  </si>
  <si>
    <t>2020р.</t>
  </si>
  <si>
    <t>№   ____________</t>
  </si>
  <si>
    <t>бюджетної програми місцевого бюджету на 2020  рік</t>
  </si>
  <si>
    <t>Обсяг бюджетних призначень / бюджетних асигнувань -</t>
  </si>
  <si>
    <t xml:space="preserve">Підстави для виконання бюджетної програми: </t>
  </si>
  <si>
    <t>ЗАТРАТ</t>
  </si>
  <si>
    <t>ПРОДУКТУ</t>
  </si>
  <si>
    <t>ЕФЕКТИВНОСТІ</t>
  </si>
  <si>
    <t>ЯКОСТІ</t>
  </si>
  <si>
    <t>Фінансове управління Ніжинської міської ради</t>
  </si>
  <si>
    <t>(назва місцевого фінансового органу)</t>
  </si>
  <si>
    <t>(керівник місцевого фінансового органу /
заступник керівника місцевого фінансового
органу)</t>
  </si>
  <si>
    <t>__________________________________2020 р.</t>
  </si>
  <si>
    <t>(дата погодження)</t>
  </si>
  <si>
    <t>Заступник начальника  фінансового управління - начальник бюджетного відділу Ніжинської міської ради</t>
  </si>
  <si>
    <t>М.Б. Фурса</t>
  </si>
  <si>
    <t xml:space="preserve">гривень, </t>
  </si>
  <si>
    <t>у тому числі загального фонду -</t>
  </si>
  <si>
    <t xml:space="preserve">гривень </t>
  </si>
  <si>
    <t>та спеціального фонду -</t>
  </si>
  <si>
    <t>-</t>
  </si>
  <si>
    <t>Книга обліку</t>
  </si>
  <si>
    <t>відс.</t>
  </si>
  <si>
    <t>0160</t>
  </si>
  <si>
    <t>0111</t>
  </si>
  <si>
    <t>Керівництво і управління у відповідній сфері у містах (місті Києві), селищах, селах, об'єднаних територіальних громадах</t>
  </si>
  <si>
    <t>Здійснення виконавчими органами наданих законодавством повноважень</t>
  </si>
  <si>
    <r>
      <t xml:space="preserve">Мета бюджетної програми   </t>
    </r>
    <r>
      <rPr>
        <b/>
        <u/>
        <sz val="11"/>
        <color theme="1"/>
        <rFont val="Times New Roman"/>
        <family val="1"/>
        <charset val="204"/>
      </rPr>
      <t>Керівництво і управління у відповідній сфері</t>
    </r>
  </si>
  <si>
    <t>Забезпечення виконання наданих законодавством повноважень</t>
  </si>
  <si>
    <t>Міська програма забезпечення пожежної безпеки Ніжинської міської об’єднаної   територіальної громади на 2020 рік</t>
  </si>
  <si>
    <t>Кількість штатних одиниць</t>
  </si>
  <si>
    <t>Штатний розпис</t>
  </si>
  <si>
    <t>Кількість отриманих листів, звернень, заяв, скарг</t>
  </si>
  <si>
    <t>Кількість прийнятих нормативно-правових актів                                        (рішень виконкому, сесії)</t>
  </si>
  <si>
    <t>Кількість виконаних листів, зверенень, заяв, скарг на одного працівника</t>
  </si>
  <si>
    <t>Кількість прийнятих нормативно-правових актів на одного працівника</t>
  </si>
  <si>
    <t>Витрати на утримання однієї штатної одиниці</t>
  </si>
  <si>
    <t>Кількість виданих наказів на одного працівника</t>
  </si>
  <si>
    <t>Кількість отриманих листів, звернень, заяв, скарг/ Кількість штатних одиниць</t>
  </si>
  <si>
    <t>Кількість прийнятих нормативно-правових актів/ Кількість штатних одиниць</t>
  </si>
  <si>
    <t>Кількість виданих наказів/ Кількість штатних одиниць</t>
  </si>
  <si>
    <t>Кошторис без кредиторської заборгованості/ Кількість штатних одиниць</t>
  </si>
  <si>
    <t>Конституція України, Бюджетний Кодекс України, Закон  України «Про службу  в  органах  місцевого самоврядування», Закон  України «Про місцеве  самоврядування в Україні», Наказ МФУ від 26.08.2014 р. № 836 «Про деякі питання запровадження ПЦМ, складання та виконання місцевих бюджетів» ,  Рішення Ніжинської міської ради 7 скликання від 24.12.2019 року № 7-65/2019,  Рішення Ніжинської міської ради 7 скликання від 24.12.2019 року № 8-65/2019.</t>
  </si>
  <si>
    <t>Відсоток вчасно виконаних доручень, листів, звернень, заяв, скарг  у їх загальній кількості</t>
  </si>
  <si>
    <t>кількість отриманих /кількість виконаних</t>
  </si>
  <si>
    <t>Відсоток прийнятих нормативно-правових актів в загальній кількості розроблених</t>
  </si>
  <si>
    <t>кількість розроблених /кількість прийнятих</t>
  </si>
  <si>
    <t xml:space="preserve">(найменування головного розпорядника коштів місцевого бюджету)          </t>
  </si>
  <si>
    <t xml:space="preserve">  </t>
  </si>
  <si>
    <t>Кількість виданих наказів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</si>
</sst>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0"/>
      <name val="Arial Cyr"/>
      <charset val="204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7.5"/>
      <color rgb="FF000000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6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1" fillId="0" borderId="0" xfId="0" applyFont="1"/>
    <xf numFmtId="0" fontId="3" fillId="0" borderId="0" xfId="0" applyFont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2" fillId="0" borderId="3" xfId="0" applyFont="1" applyBorder="1" applyAlignment="1">
      <alignment vertical="top" wrapText="1"/>
    </xf>
    <xf numFmtId="0" fontId="2" fillId="0" borderId="3" xfId="0" applyFont="1" applyBorder="1" applyAlignment="1">
      <alignment horizontal="center" vertical="top"/>
    </xf>
    <xf numFmtId="0" fontId="2" fillId="0" borderId="0" xfId="0" applyFont="1" applyBorder="1" applyAlignment="1">
      <alignment vertical="top"/>
    </xf>
    <xf numFmtId="0" fontId="6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center" vertical="top" wrapText="1"/>
    </xf>
    <xf numFmtId="0" fontId="6" fillId="0" borderId="0" xfId="0" applyFont="1" applyBorder="1" applyAlignment="1">
      <alignment vertical="top" wrapText="1"/>
    </xf>
    <xf numFmtId="0" fontId="6" fillId="0" borderId="0" xfId="0" applyFont="1" applyBorder="1" applyAlignment="1">
      <alignment wrapText="1"/>
    </xf>
    <xf numFmtId="0" fontId="6" fillId="0" borderId="1" xfId="0" applyFont="1" applyBorder="1" applyAlignment="1">
      <alignment horizontal="center" wrapText="1"/>
    </xf>
    <xf numFmtId="0" fontId="6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1" fillId="0" borderId="0" xfId="0" applyFont="1" applyBorder="1"/>
    <xf numFmtId="0" fontId="3" fillId="0" borderId="0" xfId="0" applyFont="1" applyAlignment="1">
      <alignment horizontal="center" vertical="center" wrapText="1"/>
    </xf>
    <xf numFmtId="0" fontId="3" fillId="0" borderId="0" xfId="0" applyFont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3" fillId="0" borderId="2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1" fillId="0" borderId="0" xfId="0" applyFont="1" applyBorder="1" applyAlignment="1"/>
    <xf numFmtId="0" fontId="1" fillId="0" borderId="0" xfId="0" applyFont="1" applyAlignment="1">
      <alignment vertical="center" wrapText="1"/>
    </xf>
    <xf numFmtId="0" fontId="4" fillId="0" borderId="0" xfId="0" applyFont="1" applyAlignment="1">
      <alignment horizontal="center" vertical="top" wrapText="1"/>
    </xf>
    <xf numFmtId="0" fontId="8" fillId="0" borderId="0" xfId="0" applyFont="1" applyAlignment="1">
      <alignment vertical="center"/>
    </xf>
    <xf numFmtId="0" fontId="10" fillId="0" borderId="1" xfId="0" applyFont="1" applyBorder="1" applyAlignment="1">
      <alignment horizontal="right" vertical="center" wrapText="1"/>
    </xf>
    <xf numFmtId="0" fontId="10" fillId="0" borderId="0" xfId="0" applyFont="1" applyAlignment="1">
      <alignment vertical="center" wrapText="1"/>
    </xf>
    <xf numFmtId="49" fontId="6" fillId="0" borderId="1" xfId="0" applyNumberFormat="1" applyFont="1" applyBorder="1" applyAlignment="1">
      <alignment horizontal="center" wrapText="1"/>
    </xf>
    <xf numFmtId="0" fontId="12" fillId="0" borderId="0" xfId="0" applyFont="1" applyBorder="1" applyAlignment="1">
      <alignment horizontal="center" vertical="top" wrapText="1"/>
    </xf>
    <xf numFmtId="0" fontId="12" fillId="0" borderId="0" xfId="0" applyFont="1" applyBorder="1" applyAlignment="1">
      <alignment vertical="top" wrapText="1"/>
    </xf>
    <xf numFmtId="0" fontId="12" fillId="0" borderId="0" xfId="0" applyFont="1" applyBorder="1" applyAlignment="1">
      <alignment horizontal="right" vertical="top" wrapText="1"/>
    </xf>
    <xf numFmtId="0" fontId="3" fillId="0" borderId="2" xfId="0" applyFont="1" applyBorder="1" applyAlignment="1">
      <alignment horizontal="right" vertical="center" wrapText="1"/>
    </xf>
    <xf numFmtId="3" fontId="15" fillId="0" borderId="1" xfId="0" applyNumberFormat="1" applyFont="1" applyBorder="1" applyAlignment="1">
      <alignment horizontal="center" vertical="top" wrapText="1"/>
    </xf>
    <xf numFmtId="3" fontId="15" fillId="0" borderId="5" xfId="0" applyNumberFormat="1" applyFont="1" applyBorder="1" applyAlignment="1">
      <alignment horizontal="center" vertical="top" wrapText="1"/>
    </xf>
    <xf numFmtId="3" fontId="3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17" fillId="0" borderId="0" xfId="0" applyFont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 wrapText="1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>
      <alignment wrapText="1"/>
    </xf>
    <xf numFmtId="0" fontId="4" fillId="0" borderId="0" xfId="0" applyFont="1" applyAlignment="1">
      <alignment horizontal="center" vertical="center"/>
    </xf>
    <xf numFmtId="0" fontId="10" fillId="0" borderId="0" xfId="0" applyFont="1" applyBorder="1" applyAlignment="1">
      <alignment vertical="center" wrapText="1"/>
    </xf>
    <xf numFmtId="0" fontId="13" fillId="0" borderId="0" xfId="0" applyFont="1" applyBorder="1" applyAlignment="1"/>
    <xf numFmtId="0" fontId="13" fillId="0" borderId="0" xfId="0" applyFont="1"/>
    <xf numFmtId="0" fontId="4" fillId="0" borderId="0" xfId="0" applyFont="1" applyBorder="1" applyAlignment="1">
      <alignment horizontal="center" vertical="top" wrapText="1"/>
    </xf>
    <xf numFmtId="0" fontId="2" fillId="0" borderId="0" xfId="0" applyFont="1" applyAlignment="1">
      <alignment horizontal="center"/>
    </xf>
    <xf numFmtId="0" fontId="16" fillId="0" borderId="0" xfId="0" applyFont="1"/>
    <xf numFmtId="0" fontId="0" fillId="0" borderId="0" xfId="0" applyAlignment="1">
      <alignment wrapText="1"/>
    </xf>
    <xf numFmtId="0" fontId="3" fillId="0" borderId="2" xfId="0" applyFont="1" applyBorder="1" applyAlignment="1">
      <alignment horizontal="center" vertical="center" wrapText="1"/>
    </xf>
    <xf numFmtId="3" fontId="5" fillId="0" borderId="2" xfId="0" applyNumberFormat="1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right" vertical="center" wrapText="1"/>
    </xf>
    <xf numFmtId="0" fontId="18" fillId="0" borderId="4" xfId="0" applyNumberFormat="1" applyFont="1" applyFill="1" applyBorder="1" applyAlignment="1">
      <alignment vertical="top" wrapText="1"/>
    </xf>
    <xf numFmtId="0" fontId="19" fillId="0" borderId="4" xfId="0" applyNumberFormat="1" applyFont="1" applyFill="1" applyBorder="1" applyAlignment="1">
      <alignment vertical="top" wrapText="1"/>
    </xf>
    <xf numFmtId="0" fontId="18" fillId="0" borderId="4" xfId="0" applyNumberFormat="1" applyFont="1" applyFill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18" fillId="0" borderId="4" xfId="0" applyNumberFormat="1" applyFont="1" applyFill="1" applyBorder="1" applyAlignment="1">
      <alignment horizontal="center" wrapText="1"/>
    </xf>
    <xf numFmtId="0" fontId="6" fillId="0" borderId="1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vertical="top" wrapText="1"/>
    </xf>
    <xf numFmtId="0" fontId="2" fillId="0" borderId="0" xfId="0" applyFont="1" applyBorder="1" applyAlignment="1">
      <alignment horizontal="center" vertical="top" wrapText="1"/>
    </xf>
    <xf numFmtId="0" fontId="6" fillId="0" borderId="0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49" fontId="15" fillId="0" borderId="1" xfId="0" applyNumberFormat="1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5" fillId="0" borderId="0" xfId="0" applyFont="1" applyFill="1" applyAlignment="1">
      <alignment horizontal="left" vertical="center" wrapText="1"/>
    </xf>
    <xf numFmtId="0" fontId="13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 vertical="top" wrapText="1"/>
    </xf>
    <xf numFmtId="0" fontId="5" fillId="0" borderId="0" xfId="0" applyFont="1" applyAlignment="1">
      <alignment horizontal="left" vertic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wrapText="1"/>
    </xf>
    <xf numFmtId="0" fontId="1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3" xfId="0" applyFont="1" applyBorder="1" applyAlignment="1">
      <alignment horizontal="center" vertical="top"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/>
    </xf>
    <xf numFmtId="0" fontId="3" fillId="0" borderId="0" xfId="0" applyFont="1" applyAlignment="1">
      <alignment horizontal="left" wrapText="1"/>
    </xf>
    <xf numFmtId="0" fontId="9" fillId="0" borderId="1" xfId="0" applyFont="1" applyBorder="1" applyAlignment="1">
      <alignment horizontal="left" wrapText="1"/>
    </xf>
    <xf numFmtId="0" fontId="1" fillId="0" borderId="0" xfId="0" applyFont="1" applyBorder="1" applyAlignment="1">
      <alignment horizontal="center"/>
    </xf>
  </cellXfs>
  <cellStyles count="1">
    <cellStyle name="Обычный" xfId="0" builtinId="0"/>
  </cellStyles>
  <dxfs count="1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workbookViewId="0">
      <selection activeCell="A23" sqref="A23"/>
    </sheetView>
  </sheetViews>
  <sheetFormatPr defaultRowHeight="12.75" x14ac:dyDescent="0.2"/>
  <cols>
    <col min="1" max="1" width="70.7109375" customWidth="1"/>
    <col min="2" max="2" width="15.140625" customWidth="1"/>
    <col min="4" max="4" width="37.7109375" style="56" customWidth="1"/>
    <col min="5" max="5" width="20" customWidth="1"/>
  </cols>
  <sheetData>
    <row r="1" spans="1:5" x14ac:dyDescent="0.2">
      <c r="A1" t="s">
        <v>24</v>
      </c>
      <c r="B1" t="s">
        <v>26</v>
      </c>
      <c r="D1" s="56" t="s">
        <v>21</v>
      </c>
      <c r="E1" t="s">
        <v>22</v>
      </c>
    </row>
    <row r="3" spans="1:5" ht="38.25" x14ac:dyDescent="0.2">
      <c r="A3" t="s">
        <v>25</v>
      </c>
      <c r="B3" t="s">
        <v>23</v>
      </c>
      <c r="D3" s="56" t="s">
        <v>70</v>
      </c>
      <c r="E3" t="s">
        <v>71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1"/>
  <sheetViews>
    <sheetView tabSelected="1" view="pageBreakPreview" topLeftCell="C6" zoomScale="73" zoomScaleNormal="73" zoomScaleSheetLayoutView="73" workbookViewId="0">
      <selection activeCell="M66" sqref="M66"/>
    </sheetView>
  </sheetViews>
  <sheetFormatPr defaultColWidth="21.5703125" defaultRowHeight="15" x14ac:dyDescent="0.25"/>
  <cols>
    <col min="1" max="1" width="6.5703125" style="1" customWidth="1"/>
    <col min="2" max="2" width="59.7109375" style="1" customWidth="1"/>
    <col min="3" max="3" width="19" style="1" customWidth="1"/>
    <col min="4" max="4" width="24.42578125" style="1" customWidth="1"/>
    <col min="5" max="5" width="32.85546875" style="1" customWidth="1"/>
    <col min="6" max="6" width="30.7109375" style="1" customWidth="1"/>
    <col min="7" max="7" width="21.5703125" style="1"/>
    <col min="8" max="33" width="10.28515625" style="1" customWidth="1"/>
    <col min="34" max="251" width="21.5703125" style="1"/>
    <col min="252" max="252" width="6.5703125" style="1" customWidth="1"/>
    <col min="253" max="258" width="21.5703125" style="1"/>
    <col min="259" max="289" width="10.28515625" style="1" customWidth="1"/>
    <col min="290" max="507" width="21.5703125" style="1"/>
    <col min="508" max="508" width="6.5703125" style="1" customWidth="1"/>
    <col min="509" max="514" width="21.5703125" style="1"/>
    <col min="515" max="545" width="10.28515625" style="1" customWidth="1"/>
    <col min="546" max="763" width="21.5703125" style="1"/>
    <col min="764" max="764" width="6.5703125" style="1" customWidth="1"/>
    <col min="765" max="770" width="21.5703125" style="1"/>
    <col min="771" max="801" width="10.28515625" style="1" customWidth="1"/>
    <col min="802" max="1019" width="21.5703125" style="1"/>
    <col min="1020" max="1020" width="6.5703125" style="1" customWidth="1"/>
    <col min="1021" max="1026" width="21.5703125" style="1"/>
    <col min="1027" max="1057" width="10.28515625" style="1" customWidth="1"/>
    <col min="1058" max="1275" width="21.5703125" style="1"/>
    <col min="1276" max="1276" width="6.5703125" style="1" customWidth="1"/>
    <col min="1277" max="1282" width="21.5703125" style="1"/>
    <col min="1283" max="1313" width="10.28515625" style="1" customWidth="1"/>
    <col min="1314" max="1531" width="21.5703125" style="1"/>
    <col min="1532" max="1532" width="6.5703125" style="1" customWidth="1"/>
    <col min="1533" max="1538" width="21.5703125" style="1"/>
    <col min="1539" max="1569" width="10.28515625" style="1" customWidth="1"/>
    <col min="1570" max="1787" width="21.5703125" style="1"/>
    <col min="1788" max="1788" width="6.5703125" style="1" customWidth="1"/>
    <col min="1789" max="1794" width="21.5703125" style="1"/>
    <col min="1795" max="1825" width="10.28515625" style="1" customWidth="1"/>
    <col min="1826" max="2043" width="21.5703125" style="1"/>
    <col min="2044" max="2044" width="6.5703125" style="1" customWidth="1"/>
    <col min="2045" max="2050" width="21.5703125" style="1"/>
    <col min="2051" max="2081" width="10.28515625" style="1" customWidth="1"/>
    <col min="2082" max="2299" width="21.5703125" style="1"/>
    <col min="2300" max="2300" width="6.5703125" style="1" customWidth="1"/>
    <col min="2301" max="2306" width="21.5703125" style="1"/>
    <col min="2307" max="2337" width="10.28515625" style="1" customWidth="1"/>
    <col min="2338" max="2555" width="21.5703125" style="1"/>
    <col min="2556" max="2556" width="6.5703125" style="1" customWidth="1"/>
    <col min="2557" max="2562" width="21.5703125" style="1"/>
    <col min="2563" max="2593" width="10.28515625" style="1" customWidth="1"/>
    <col min="2594" max="2811" width="21.5703125" style="1"/>
    <col min="2812" max="2812" width="6.5703125" style="1" customWidth="1"/>
    <col min="2813" max="2818" width="21.5703125" style="1"/>
    <col min="2819" max="2849" width="10.28515625" style="1" customWidth="1"/>
    <col min="2850" max="3067" width="21.5703125" style="1"/>
    <col min="3068" max="3068" width="6.5703125" style="1" customWidth="1"/>
    <col min="3069" max="3074" width="21.5703125" style="1"/>
    <col min="3075" max="3105" width="10.28515625" style="1" customWidth="1"/>
    <col min="3106" max="3323" width="21.5703125" style="1"/>
    <col min="3324" max="3324" width="6.5703125" style="1" customWidth="1"/>
    <col min="3325" max="3330" width="21.5703125" style="1"/>
    <col min="3331" max="3361" width="10.28515625" style="1" customWidth="1"/>
    <col min="3362" max="3579" width="21.5703125" style="1"/>
    <col min="3580" max="3580" width="6.5703125" style="1" customWidth="1"/>
    <col min="3581" max="3586" width="21.5703125" style="1"/>
    <col min="3587" max="3617" width="10.28515625" style="1" customWidth="1"/>
    <col min="3618" max="3835" width="21.5703125" style="1"/>
    <col min="3836" max="3836" width="6.5703125" style="1" customWidth="1"/>
    <col min="3837" max="3842" width="21.5703125" style="1"/>
    <col min="3843" max="3873" width="10.28515625" style="1" customWidth="1"/>
    <col min="3874" max="4091" width="21.5703125" style="1"/>
    <col min="4092" max="4092" width="6.5703125" style="1" customWidth="1"/>
    <col min="4093" max="4098" width="21.5703125" style="1"/>
    <col min="4099" max="4129" width="10.28515625" style="1" customWidth="1"/>
    <col min="4130" max="4347" width="21.5703125" style="1"/>
    <col min="4348" max="4348" width="6.5703125" style="1" customWidth="1"/>
    <col min="4349" max="4354" width="21.5703125" style="1"/>
    <col min="4355" max="4385" width="10.28515625" style="1" customWidth="1"/>
    <col min="4386" max="4603" width="21.5703125" style="1"/>
    <col min="4604" max="4604" width="6.5703125" style="1" customWidth="1"/>
    <col min="4605" max="4610" width="21.5703125" style="1"/>
    <col min="4611" max="4641" width="10.28515625" style="1" customWidth="1"/>
    <col min="4642" max="4859" width="21.5703125" style="1"/>
    <col min="4860" max="4860" width="6.5703125" style="1" customWidth="1"/>
    <col min="4861" max="4866" width="21.5703125" style="1"/>
    <col min="4867" max="4897" width="10.28515625" style="1" customWidth="1"/>
    <col min="4898" max="5115" width="21.5703125" style="1"/>
    <col min="5116" max="5116" width="6.5703125" style="1" customWidth="1"/>
    <col min="5117" max="5122" width="21.5703125" style="1"/>
    <col min="5123" max="5153" width="10.28515625" style="1" customWidth="1"/>
    <col min="5154" max="5371" width="21.5703125" style="1"/>
    <col min="5372" max="5372" width="6.5703125" style="1" customWidth="1"/>
    <col min="5373" max="5378" width="21.5703125" style="1"/>
    <col min="5379" max="5409" width="10.28515625" style="1" customWidth="1"/>
    <col min="5410" max="5627" width="21.5703125" style="1"/>
    <col min="5628" max="5628" width="6.5703125" style="1" customWidth="1"/>
    <col min="5629" max="5634" width="21.5703125" style="1"/>
    <col min="5635" max="5665" width="10.28515625" style="1" customWidth="1"/>
    <col min="5666" max="5883" width="21.5703125" style="1"/>
    <col min="5884" max="5884" width="6.5703125" style="1" customWidth="1"/>
    <col min="5885" max="5890" width="21.5703125" style="1"/>
    <col min="5891" max="5921" width="10.28515625" style="1" customWidth="1"/>
    <col min="5922" max="6139" width="21.5703125" style="1"/>
    <col min="6140" max="6140" width="6.5703125" style="1" customWidth="1"/>
    <col min="6141" max="6146" width="21.5703125" style="1"/>
    <col min="6147" max="6177" width="10.28515625" style="1" customWidth="1"/>
    <col min="6178" max="6395" width="21.5703125" style="1"/>
    <col min="6396" max="6396" width="6.5703125" style="1" customWidth="1"/>
    <col min="6397" max="6402" width="21.5703125" style="1"/>
    <col min="6403" max="6433" width="10.28515625" style="1" customWidth="1"/>
    <col min="6434" max="6651" width="21.5703125" style="1"/>
    <col min="6652" max="6652" width="6.5703125" style="1" customWidth="1"/>
    <col min="6653" max="6658" width="21.5703125" style="1"/>
    <col min="6659" max="6689" width="10.28515625" style="1" customWidth="1"/>
    <col min="6690" max="6907" width="21.5703125" style="1"/>
    <col min="6908" max="6908" width="6.5703125" style="1" customWidth="1"/>
    <col min="6909" max="6914" width="21.5703125" style="1"/>
    <col min="6915" max="6945" width="10.28515625" style="1" customWidth="1"/>
    <col min="6946" max="7163" width="21.5703125" style="1"/>
    <col min="7164" max="7164" width="6.5703125" style="1" customWidth="1"/>
    <col min="7165" max="7170" width="21.5703125" style="1"/>
    <col min="7171" max="7201" width="10.28515625" style="1" customWidth="1"/>
    <col min="7202" max="7419" width="21.5703125" style="1"/>
    <col min="7420" max="7420" width="6.5703125" style="1" customWidth="1"/>
    <col min="7421" max="7426" width="21.5703125" style="1"/>
    <col min="7427" max="7457" width="10.28515625" style="1" customWidth="1"/>
    <col min="7458" max="7675" width="21.5703125" style="1"/>
    <col min="7676" max="7676" width="6.5703125" style="1" customWidth="1"/>
    <col min="7677" max="7682" width="21.5703125" style="1"/>
    <col min="7683" max="7713" width="10.28515625" style="1" customWidth="1"/>
    <col min="7714" max="7931" width="21.5703125" style="1"/>
    <col min="7932" max="7932" width="6.5703125" style="1" customWidth="1"/>
    <col min="7933" max="7938" width="21.5703125" style="1"/>
    <col min="7939" max="7969" width="10.28515625" style="1" customWidth="1"/>
    <col min="7970" max="8187" width="21.5703125" style="1"/>
    <col min="8188" max="8188" width="6.5703125" style="1" customWidth="1"/>
    <col min="8189" max="8194" width="21.5703125" style="1"/>
    <col min="8195" max="8225" width="10.28515625" style="1" customWidth="1"/>
    <col min="8226" max="8443" width="21.5703125" style="1"/>
    <col min="8444" max="8444" width="6.5703125" style="1" customWidth="1"/>
    <col min="8445" max="8450" width="21.5703125" style="1"/>
    <col min="8451" max="8481" width="10.28515625" style="1" customWidth="1"/>
    <col min="8482" max="8699" width="21.5703125" style="1"/>
    <col min="8700" max="8700" width="6.5703125" style="1" customWidth="1"/>
    <col min="8701" max="8706" width="21.5703125" style="1"/>
    <col min="8707" max="8737" width="10.28515625" style="1" customWidth="1"/>
    <col min="8738" max="8955" width="21.5703125" style="1"/>
    <col min="8956" max="8956" width="6.5703125" style="1" customWidth="1"/>
    <col min="8957" max="8962" width="21.5703125" style="1"/>
    <col min="8963" max="8993" width="10.28515625" style="1" customWidth="1"/>
    <col min="8994" max="9211" width="21.5703125" style="1"/>
    <col min="9212" max="9212" width="6.5703125" style="1" customWidth="1"/>
    <col min="9213" max="9218" width="21.5703125" style="1"/>
    <col min="9219" max="9249" width="10.28515625" style="1" customWidth="1"/>
    <col min="9250" max="9467" width="21.5703125" style="1"/>
    <col min="9468" max="9468" width="6.5703125" style="1" customWidth="1"/>
    <col min="9469" max="9474" width="21.5703125" style="1"/>
    <col min="9475" max="9505" width="10.28515625" style="1" customWidth="1"/>
    <col min="9506" max="9723" width="21.5703125" style="1"/>
    <col min="9724" max="9724" width="6.5703125" style="1" customWidth="1"/>
    <col min="9725" max="9730" width="21.5703125" style="1"/>
    <col min="9731" max="9761" width="10.28515625" style="1" customWidth="1"/>
    <col min="9762" max="9979" width="21.5703125" style="1"/>
    <col min="9980" max="9980" width="6.5703125" style="1" customWidth="1"/>
    <col min="9981" max="9986" width="21.5703125" style="1"/>
    <col min="9987" max="10017" width="10.28515625" style="1" customWidth="1"/>
    <col min="10018" max="10235" width="21.5703125" style="1"/>
    <col min="10236" max="10236" width="6.5703125" style="1" customWidth="1"/>
    <col min="10237" max="10242" width="21.5703125" style="1"/>
    <col min="10243" max="10273" width="10.28515625" style="1" customWidth="1"/>
    <col min="10274" max="10491" width="21.5703125" style="1"/>
    <col min="10492" max="10492" width="6.5703125" style="1" customWidth="1"/>
    <col min="10493" max="10498" width="21.5703125" style="1"/>
    <col min="10499" max="10529" width="10.28515625" style="1" customWidth="1"/>
    <col min="10530" max="10747" width="21.5703125" style="1"/>
    <col min="10748" max="10748" width="6.5703125" style="1" customWidth="1"/>
    <col min="10749" max="10754" width="21.5703125" style="1"/>
    <col min="10755" max="10785" width="10.28515625" style="1" customWidth="1"/>
    <col min="10786" max="11003" width="21.5703125" style="1"/>
    <col min="11004" max="11004" width="6.5703125" style="1" customWidth="1"/>
    <col min="11005" max="11010" width="21.5703125" style="1"/>
    <col min="11011" max="11041" width="10.28515625" style="1" customWidth="1"/>
    <col min="11042" max="11259" width="21.5703125" style="1"/>
    <col min="11260" max="11260" width="6.5703125" style="1" customWidth="1"/>
    <col min="11261" max="11266" width="21.5703125" style="1"/>
    <col min="11267" max="11297" width="10.28515625" style="1" customWidth="1"/>
    <col min="11298" max="11515" width="21.5703125" style="1"/>
    <col min="11516" max="11516" width="6.5703125" style="1" customWidth="1"/>
    <col min="11517" max="11522" width="21.5703125" style="1"/>
    <col min="11523" max="11553" width="10.28515625" style="1" customWidth="1"/>
    <col min="11554" max="11771" width="21.5703125" style="1"/>
    <col min="11772" max="11772" width="6.5703125" style="1" customWidth="1"/>
    <col min="11773" max="11778" width="21.5703125" style="1"/>
    <col min="11779" max="11809" width="10.28515625" style="1" customWidth="1"/>
    <col min="11810" max="12027" width="21.5703125" style="1"/>
    <col min="12028" max="12028" width="6.5703125" style="1" customWidth="1"/>
    <col min="12029" max="12034" width="21.5703125" style="1"/>
    <col min="12035" max="12065" width="10.28515625" style="1" customWidth="1"/>
    <col min="12066" max="12283" width="21.5703125" style="1"/>
    <col min="12284" max="12284" width="6.5703125" style="1" customWidth="1"/>
    <col min="12285" max="12290" width="21.5703125" style="1"/>
    <col min="12291" max="12321" width="10.28515625" style="1" customWidth="1"/>
    <col min="12322" max="12539" width="21.5703125" style="1"/>
    <col min="12540" max="12540" width="6.5703125" style="1" customWidth="1"/>
    <col min="12541" max="12546" width="21.5703125" style="1"/>
    <col min="12547" max="12577" width="10.28515625" style="1" customWidth="1"/>
    <col min="12578" max="12795" width="21.5703125" style="1"/>
    <col min="12796" max="12796" width="6.5703125" style="1" customWidth="1"/>
    <col min="12797" max="12802" width="21.5703125" style="1"/>
    <col min="12803" max="12833" width="10.28515625" style="1" customWidth="1"/>
    <col min="12834" max="13051" width="21.5703125" style="1"/>
    <col min="13052" max="13052" width="6.5703125" style="1" customWidth="1"/>
    <col min="13053" max="13058" width="21.5703125" style="1"/>
    <col min="13059" max="13089" width="10.28515625" style="1" customWidth="1"/>
    <col min="13090" max="13307" width="21.5703125" style="1"/>
    <col min="13308" max="13308" width="6.5703125" style="1" customWidth="1"/>
    <col min="13309" max="13314" width="21.5703125" style="1"/>
    <col min="13315" max="13345" width="10.28515625" style="1" customWidth="1"/>
    <col min="13346" max="13563" width="21.5703125" style="1"/>
    <col min="13564" max="13564" width="6.5703125" style="1" customWidth="1"/>
    <col min="13565" max="13570" width="21.5703125" style="1"/>
    <col min="13571" max="13601" width="10.28515625" style="1" customWidth="1"/>
    <col min="13602" max="13819" width="21.5703125" style="1"/>
    <col min="13820" max="13820" width="6.5703125" style="1" customWidth="1"/>
    <col min="13821" max="13826" width="21.5703125" style="1"/>
    <col min="13827" max="13857" width="10.28515625" style="1" customWidth="1"/>
    <col min="13858" max="14075" width="21.5703125" style="1"/>
    <col min="14076" max="14076" width="6.5703125" style="1" customWidth="1"/>
    <col min="14077" max="14082" width="21.5703125" style="1"/>
    <col min="14083" max="14113" width="10.28515625" style="1" customWidth="1"/>
    <col min="14114" max="14331" width="21.5703125" style="1"/>
    <col min="14332" max="14332" width="6.5703125" style="1" customWidth="1"/>
    <col min="14333" max="14338" width="21.5703125" style="1"/>
    <col min="14339" max="14369" width="10.28515625" style="1" customWidth="1"/>
    <col min="14370" max="14587" width="21.5703125" style="1"/>
    <col min="14588" max="14588" width="6.5703125" style="1" customWidth="1"/>
    <col min="14589" max="14594" width="21.5703125" style="1"/>
    <col min="14595" max="14625" width="10.28515625" style="1" customWidth="1"/>
    <col min="14626" max="14843" width="21.5703125" style="1"/>
    <col min="14844" max="14844" width="6.5703125" style="1" customWidth="1"/>
    <col min="14845" max="14850" width="21.5703125" style="1"/>
    <col min="14851" max="14881" width="10.28515625" style="1" customWidth="1"/>
    <col min="14882" max="15099" width="21.5703125" style="1"/>
    <col min="15100" max="15100" width="6.5703125" style="1" customWidth="1"/>
    <col min="15101" max="15106" width="21.5703125" style="1"/>
    <col min="15107" max="15137" width="10.28515625" style="1" customWidth="1"/>
    <col min="15138" max="15355" width="21.5703125" style="1"/>
    <col min="15356" max="15356" width="6.5703125" style="1" customWidth="1"/>
    <col min="15357" max="15362" width="21.5703125" style="1"/>
    <col min="15363" max="15393" width="10.28515625" style="1" customWidth="1"/>
    <col min="15394" max="15611" width="21.5703125" style="1"/>
    <col min="15612" max="15612" width="6.5703125" style="1" customWidth="1"/>
    <col min="15613" max="15618" width="21.5703125" style="1"/>
    <col min="15619" max="15649" width="10.28515625" style="1" customWidth="1"/>
    <col min="15650" max="15867" width="21.5703125" style="1"/>
    <col min="15868" max="15868" width="6.5703125" style="1" customWidth="1"/>
    <col min="15869" max="15874" width="21.5703125" style="1"/>
    <col min="15875" max="15905" width="10.28515625" style="1" customWidth="1"/>
    <col min="15906" max="16123" width="21.5703125" style="1"/>
    <col min="16124" max="16124" width="6.5703125" style="1" customWidth="1"/>
    <col min="16125" max="16130" width="21.5703125" style="1"/>
    <col min="16131" max="16161" width="10.28515625" style="1" customWidth="1"/>
    <col min="16162" max="16384" width="21.5703125" style="1"/>
  </cols>
  <sheetData>
    <row r="1" spans="1:11" x14ac:dyDescent="0.25">
      <c r="F1" s="92" t="s">
        <v>27</v>
      </c>
      <c r="G1" s="93"/>
    </row>
    <row r="2" spans="1:11" x14ac:dyDescent="0.25">
      <c r="F2" s="93"/>
      <c r="G2" s="93"/>
    </row>
    <row r="3" spans="1:11" ht="32.25" customHeight="1" x14ac:dyDescent="0.25">
      <c r="F3" s="93"/>
      <c r="G3" s="93"/>
    </row>
    <row r="4" spans="1:11" ht="15.75" x14ac:dyDescent="0.25">
      <c r="A4" s="2"/>
      <c r="E4" s="2" t="s">
        <v>0</v>
      </c>
    </row>
    <row r="5" spans="1:11" ht="15.75" customHeight="1" x14ac:dyDescent="0.25">
      <c r="A5" s="2"/>
      <c r="E5" s="94" t="s">
        <v>1</v>
      </c>
      <c r="F5" s="94"/>
      <c r="G5" s="94"/>
    </row>
    <row r="6" spans="1:11" ht="42.75" customHeight="1" x14ac:dyDescent="0.3">
      <c r="A6" s="2"/>
      <c r="B6" s="2"/>
      <c r="E6" s="95" t="s">
        <v>20</v>
      </c>
      <c r="F6" s="95"/>
      <c r="G6" s="95"/>
    </row>
    <row r="7" spans="1:11" ht="15" customHeight="1" x14ac:dyDescent="0.25">
      <c r="A7" s="2"/>
      <c r="E7" s="83" t="s">
        <v>7</v>
      </c>
      <c r="F7" s="83"/>
      <c r="G7" s="83"/>
    </row>
    <row r="8" spans="1:11" ht="15.75" x14ac:dyDescent="0.25">
      <c r="A8" s="2"/>
      <c r="B8" s="2"/>
      <c r="E8" s="96"/>
      <c r="F8" s="96"/>
      <c r="G8" s="96"/>
    </row>
    <row r="9" spans="1:11" ht="18.75" x14ac:dyDescent="0.25">
      <c r="A9" s="2"/>
      <c r="E9" s="29" t="s">
        <v>56</v>
      </c>
      <c r="F9" s="30" t="s">
        <v>57</v>
      </c>
      <c r="G9" s="2"/>
    </row>
    <row r="12" spans="1:11" ht="20.25" x14ac:dyDescent="0.25">
      <c r="A12" s="89" t="s">
        <v>28</v>
      </c>
      <c r="B12" s="89"/>
      <c r="C12" s="89"/>
      <c r="D12" s="89"/>
      <c r="E12" s="89"/>
      <c r="F12" s="89"/>
      <c r="G12" s="89"/>
    </row>
    <row r="13" spans="1:11" ht="15.75" x14ac:dyDescent="0.25">
      <c r="A13" s="90" t="s">
        <v>58</v>
      </c>
      <c r="B13" s="90"/>
      <c r="C13" s="90"/>
      <c r="D13" s="90"/>
      <c r="E13" s="90"/>
      <c r="F13" s="90"/>
      <c r="G13" s="90"/>
    </row>
    <row r="16" spans="1:11" ht="13.9" customHeight="1" x14ac:dyDescent="0.25">
      <c r="A16" s="3" t="s">
        <v>29</v>
      </c>
      <c r="B16" s="69">
        <v>1000000</v>
      </c>
      <c r="C16" s="3"/>
      <c r="D16" s="87" t="s">
        <v>20</v>
      </c>
      <c r="E16" s="87"/>
      <c r="F16" s="3"/>
      <c r="G16" s="69">
        <v>35281134</v>
      </c>
      <c r="H16" s="4"/>
      <c r="I16" s="4"/>
      <c r="J16" s="4"/>
      <c r="K16" s="4"/>
    </row>
    <row r="17" spans="1:11" ht="15" customHeight="1" x14ac:dyDescent="0.25">
      <c r="B17" s="68" t="s">
        <v>30</v>
      </c>
      <c r="D17" s="91" t="s">
        <v>103</v>
      </c>
      <c r="E17" s="91"/>
      <c r="F17" s="70"/>
      <c r="G17" s="6" t="s">
        <v>31</v>
      </c>
      <c r="H17" s="7"/>
      <c r="I17" s="86"/>
      <c r="J17" s="86"/>
      <c r="K17" s="86"/>
    </row>
    <row r="18" spans="1:11" x14ac:dyDescent="0.25">
      <c r="A18" s="8" t="s">
        <v>32</v>
      </c>
      <c r="B18" s="67">
        <v>1010000</v>
      </c>
      <c r="C18" s="8"/>
      <c r="D18" s="87" t="s">
        <v>20</v>
      </c>
      <c r="E18" s="87"/>
      <c r="F18" s="8"/>
      <c r="G18" s="9">
        <v>35281134</v>
      </c>
      <c r="H18" s="10"/>
      <c r="I18" s="10"/>
      <c r="J18" s="10"/>
      <c r="K18" s="10"/>
    </row>
    <row r="19" spans="1:11" ht="24" customHeight="1" x14ac:dyDescent="0.25">
      <c r="B19" s="68" t="s">
        <v>33</v>
      </c>
      <c r="C19" s="5" t="s">
        <v>104</v>
      </c>
      <c r="D19" s="85" t="s">
        <v>2</v>
      </c>
      <c r="E19" s="85"/>
      <c r="F19" s="5"/>
      <c r="G19" s="6" t="s">
        <v>31</v>
      </c>
      <c r="H19" s="7"/>
      <c r="I19" s="86"/>
      <c r="J19" s="86"/>
      <c r="K19" s="86"/>
    </row>
    <row r="20" spans="1:11" ht="37.9" customHeight="1" x14ac:dyDescent="0.3">
      <c r="A20" s="11" t="s">
        <v>34</v>
      </c>
      <c r="B20" s="12">
        <v>1010160</v>
      </c>
      <c r="C20" s="75" t="s">
        <v>79</v>
      </c>
      <c r="D20" s="31" t="s">
        <v>80</v>
      </c>
      <c r="E20" s="88" t="s">
        <v>81</v>
      </c>
      <c r="F20" s="88"/>
      <c r="G20" s="12">
        <v>25538000000</v>
      </c>
      <c r="H20" s="13"/>
      <c r="I20" s="11"/>
      <c r="J20" s="13"/>
      <c r="K20" s="72"/>
    </row>
    <row r="21" spans="1:11" ht="46.5" customHeight="1" x14ac:dyDescent="0.25">
      <c r="B21" s="14" t="s">
        <v>35</v>
      </c>
      <c r="C21" s="15" t="s">
        <v>36</v>
      </c>
      <c r="D21" s="15" t="s">
        <v>37</v>
      </c>
      <c r="E21" s="85" t="s">
        <v>38</v>
      </c>
      <c r="F21" s="85"/>
      <c r="G21" s="15" t="s">
        <v>39</v>
      </c>
      <c r="H21" s="16"/>
      <c r="I21" s="14"/>
      <c r="J21" s="14"/>
      <c r="K21" s="71"/>
    </row>
    <row r="22" spans="1:11" ht="18.75" x14ac:dyDescent="0.25">
      <c r="A22" s="17" t="s">
        <v>40</v>
      </c>
      <c r="B22" s="34" t="s">
        <v>59</v>
      </c>
      <c r="C22" s="36">
        <f>E45</f>
        <v>1532700</v>
      </c>
      <c r="D22" s="33" t="s">
        <v>72</v>
      </c>
      <c r="E22" s="32"/>
      <c r="F22" s="32"/>
      <c r="G22" s="32"/>
      <c r="H22" s="16"/>
      <c r="I22" s="14"/>
      <c r="J22" s="14"/>
      <c r="K22" s="14"/>
    </row>
    <row r="23" spans="1:11" ht="18.75" x14ac:dyDescent="0.25">
      <c r="A23" s="17"/>
      <c r="B23" s="34" t="s">
        <v>73</v>
      </c>
      <c r="C23" s="37">
        <f>C45</f>
        <v>1532700</v>
      </c>
      <c r="D23" s="33" t="s">
        <v>74</v>
      </c>
      <c r="E23" s="32"/>
      <c r="F23" s="32"/>
      <c r="G23" s="32"/>
      <c r="H23" s="16"/>
      <c r="I23" s="14"/>
      <c r="J23" s="14"/>
      <c r="K23" s="14"/>
    </row>
    <row r="24" spans="1:11" ht="18.75" x14ac:dyDescent="0.25">
      <c r="A24" s="17"/>
      <c r="B24" s="34" t="s">
        <v>75</v>
      </c>
      <c r="C24" s="37">
        <f>D45</f>
        <v>0</v>
      </c>
      <c r="D24" s="33" t="s">
        <v>8</v>
      </c>
      <c r="E24" s="32"/>
      <c r="F24" s="32"/>
      <c r="G24" s="32"/>
      <c r="H24" s="16"/>
      <c r="I24" s="14"/>
      <c r="J24" s="14"/>
      <c r="K24" s="14"/>
    </row>
    <row r="25" spans="1:11" ht="27" customHeight="1" x14ac:dyDescent="0.25">
      <c r="A25" s="17" t="s">
        <v>41</v>
      </c>
      <c r="B25" s="77" t="s">
        <v>60</v>
      </c>
      <c r="C25" s="77"/>
      <c r="D25" s="77"/>
      <c r="E25" s="77"/>
      <c r="F25" s="77"/>
      <c r="G25" s="77"/>
    </row>
    <row r="26" spans="1:11" ht="46.5" customHeight="1" x14ac:dyDescent="0.25">
      <c r="A26" s="17"/>
      <c r="B26" s="81" t="s">
        <v>98</v>
      </c>
      <c r="C26" s="81"/>
      <c r="D26" s="81"/>
      <c r="E26" s="81"/>
      <c r="F26" s="81"/>
      <c r="G26" s="81"/>
    </row>
    <row r="27" spans="1:11" ht="27" customHeight="1" x14ac:dyDescent="0.25">
      <c r="A27" s="17" t="s">
        <v>42</v>
      </c>
      <c r="B27" s="77" t="s">
        <v>43</v>
      </c>
      <c r="C27" s="77"/>
      <c r="D27" s="77"/>
      <c r="E27" s="77"/>
      <c r="F27" s="77"/>
      <c r="G27" s="77"/>
    </row>
    <row r="28" spans="1:11" ht="15.75" x14ac:dyDescent="0.25">
      <c r="A28" s="19" t="s">
        <v>44</v>
      </c>
      <c r="B28" s="76" t="s">
        <v>15</v>
      </c>
      <c r="C28" s="76"/>
      <c r="D28" s="76"/>
      <c r="E28" s="76"/>
      <c r="F28" s="76"/>
      <c r="G28" s="76"/>
    </row>
    <row r="29" spans="1:11" ht="15.75" x14ac:dyDescent="0.25">
      <c r="A29" s="19">
        <v>1</v>
      </c>
      <c r="B29" s="78" t="s">
        <v>82</v>
      </c>
      <c r="C29" s="79"/>
      <c r="D29" s="79"/>
      <c r="E29" s="79"/>
      <c r="F29" s="79"/>
      <c r="G29" s="80"/>
    </row>
    <row r="30" spans="1:11" ht="15.75" hidden="1" x14ac:dyDescent="0.25">
      <c r="A30" s="19"/>
      <c r="B30" s="76"/>
      <c r="C30" s="76"/>
      <c r="D30" s="76"/>
      <c r="E30" s="76"/>
      <c r="F30" s="76"/>
      <c r="G30" s="76"/>
    </row>
    <row r="31" spans="1:11" ht="15.75" hidden="1" x14ac:dyDescent="0.25">
      <c r="A31" s="19"/>
      <c r="B31" s="76"/>
      <c r="C31" s="76"/>
      <c r="D31" s="76"/>
      <c r="E31" s="76"/>
      <c r="F31" s="76"/>
      <c r="G31" s="76"/>
    </row>
    <row r="32" spans="1:11" ht="15.75" x14ac:dyDescent="0.25">
      <c r="A32" s="18"/>
    </row>
    <row r="33" spans="1:7" ht="15.75" x14ac:dyDescent="0.25">
      <c r="A33" s="20" t="s">
        <v>45</v>
      </c>
      <c r="B33" s="1" t="s">
        <v>83</v>
      </c>
    </row>
    <row r="34" spans="1:7" ht="15.75" x14ac:dyDescent="0.25">
      <c r="A34" s="17" t="s">
        <v>46</v>
      </c>
      <c r="B34" s="77" t="s">
        <v>47</v>
      </c>
      <c r="C34" s="77"/>
      <c r="D34" s="77"/>
      <c r="E34" s="77"/>
      <c r="F34" s="77"/>
      <c r="G34" s="77"/>
    </row>
    <row r="35" spans="1:7" ht="15.75" x14ac:dyDescent="0.25">
      <c r="A35" s="19" t="s">
        <v>44</v>
      </c>
      <c r="B35" s="76" t="s">
        <v>9</v>
      </c>
      <c r="C35" s="76"/>
      <c r="D35" s="76"/>
      <c r="E35" s="76"/>
      <c r="F35" s="76"/>
      <c r="G35" s="76"/>
    </row>
    <row r="36" spans="1:7" ht="15.75" x14ac:dyDescent="0.25">
      <c r="A36" s="19">
        <v>1</v>
      </c>
      <c r="B36" s="78" t="s">
        <v>84</v>
      </c>
      <c r="C36" s="79"/>
      <c r="D36" s="79"/>
      <c r="E36" s="79"/>
      <c r="F36" s="79"/>
      <c r="G36" s="80"/>
    </row>
    <row r="37" spans="1:7" ht="15.75" hidden="1" x14ac:dyDescent="0.25">
      <c r="A37" s="19"/>
      <c r="B37" s="78"/>
      <c r="C37" s="79"/>
      <c r="D37" s="79"/>
      <c r="E37" s="79"/>
      <c r="F37" s="79"/>
      <c r="G37" s="80"/>
    </row>
    <row r="38" spans="1:7" ht="15.75" hidden="1" x14ac:dyDescent="0.25">
      <c r="A38" s="19"/>
      <c r="B38" s="76"/>
      <c r="C38" s="76"/>
      <c r="D38" s="76"/>
      <c r="E38" s="76"/>
      <c r="F38" s="76"/>
      <c r="G38" s="76"/>
    </row>
    <row r="39" spans="1:7" ht="15.75" x14ac:dyDescent="0.25">
      <c r="A39" s="17"/>
      <c r="B39" s="21"/>
      <c r="C39" s="21"/>
      <c r="D39" s="21"/>
      <c r="E39" s="21"/>
      <c r="F39" s="21"/>
      <c r="G39" s="21"/>
    </row>
    <row r="40" spans="1:7" ht="15.75" x14ac:dyDescent="0.25">
      <c r="A40" s="17" t="s">
        <v>48</v>
      </c>
      <c r="B40" s="22" t="s">
        <v>10</v>
      </c>
      <c r="C40" s="21"/>
      <c r="D40" s="21"/>
      <c r="E40" s="74" t="s">
        <v>19</v>
      </c>
      <c r="F40" s="21"/>
      <c r="G40" s="21"/>
    </row>
    <row r="41" spans="1:7" ht="15.75" x14ac:dyDescent="0.25">
      <c r="A41" s="19" t="s">
        <v>44</v>
      </c>
      <c r="B41" s="19" t="s">
        <v>10</v>
      </c>
      <c r="C41" s="19" t="s">
        <v>12</v>
      </c>
      <c r="D41" s="19" t="s">
        <v>13</v>
      </c>
      <c r="E41" s="19" t="s">
        <v>11</v>
      </c>
    </row>
    <row r="42" spans="1:7" ht="15.75" x14ac:dyDescent="0.25">
      <c r="A42" s="19">
        <v>1</v>
      </c>
      <c r="B42" s="19">
        <v>2</v>
      </c>
      <c r="C42" s="19">
        <v>3</v>
      </c>
      <c r="D42" s="19">
        <v>4</v>
      </c>
      <c r="E42" s="19">
        <v>5</v>
      </c>
    </row>
    <row r="43" spans="1:7" ht="31.5" x14ac:dyDescent="0.25">
      <c r="A43" s="35">
        <v>1</v>
      </c>
      <c r="B43" s="63" t="s">
        <v>84</v>
      </c>
      <c r="C43" s="38">
        <v>1532700</v>
      </c>
      <c r="D43" s="38"/>
      <c r="E43" s="38">
        <f>SUM(C43:D43)</f>
        <v>1532700</v>
      </c>
    </row>
    <row r="44" spans="1:7" ht="15.75" x14ac:dyDescent="0.25">
      <c r="A44" s="19"/>
      <c r="B44" s="63"/>
      <c r="C44" s="38"/>
      <c r="D44" s="38"/>
      <c r="E44" s="38">
        <f>SUM(C44:D44)</f>
        <v>0</v>
      </c>
    </row>
    <row r="45" spans="1:7" ht="15.75" x14ac:dyDescent="0.25">
      <c r="A45" s="76" t="s">
        <v>11</v>
      </c>
      <c r="B45" s="76"/>
      <c r="C45" s="58">
        <f>SUM(C43:C44)</f>
        <v>1532700</v>
      </c>
      <c r="D45" s="58">
        <f t="shared" ref="D45:E45" si="0">SUM(D43:D44)</f>
        <v>0</v>
      </c>
      <c r="E45" s="58">
        <f t="shared" si="0"/>
        <v>1532700</v>
      </c>
    </row>
    <row r="46" spans="1:7" ht="15.75" x14ac:dyDescent="0.25">
      <c r="A46" s="18"/>
    </row>
    <row r="47" spans="1:7" ht="15.75" customHeight="1" x14ac:dyDescent="0.25">
      <c r="A47" s="73" t="s">
        <v>49</v>
      </c>
      <c r="B47" s="77" t="s">
        <v>50</v>
      </c>
      <c r="C47" s="77"/>
      <c r="D47" s="77"/>
      <c r="E47" s="74" t="s">
        <v>51</v>
      </c>
      <c r="F47" s="2"/>
      <c r="G47" s="2"/>
    </row>
    <row r="48" spans="1:7" ht="15.75" x14ac:dyDescent="0.25">
      <c r="A48" s="19" t="s">
        <v>44</v>
      </c>
      <c r="B48" s="19" t="s">
        <v>14</v>
      </c>
      <c r="C48" s="19" t="s">
        <v>12</v>
      </c>
      <c r="D48" s="19" t="s">
        <v>13</v>
      </c>
      <c r="E48" s="19" t="s">
        <v>11</v>
      </c>
    </row>
    <row r="49" spans="1:7" ht="15.75" x14ac:dyDescent="0.25">
      <c r="A49" s="19">
        <v>1</v>
      </c>
      <c r="B49" s="19">
        <v>2</v>
      </c>
      <c r="C49" s="19">
        <v>3</v>
      </c>
      <c r="D49" s="19">
        <v>4</v>
      </c>
      <c r="E49" s="19">
        <v>5</v>
      </c>
    </row>
    <row r="50" spans="1:7" ht="47.25" x14ac:dyDescent="0.25">
      <c r="A50" s="61">
        <v>1</v>
      </c>
      <c r="B50" s="63" t="s">
        <v>85</v>
      </c>
      <c r="C50" s="38"/>
      <c r="D50" s="38"/>
      <c r="E50" s="38">
        <f>SUM(C50:D50)</f>
        <v>0</v>
      </c>
    </row>
    <row r="51" spans="1:7" ht="15.75" x14ac:dyDescent="0.25">
      <c r="A51" s="61"/>
      <c r="B51" s="62"/>
      <c r="C51" s="38"/>
      <c r="D51" s="38"/>
      <c r="E51" s="38">
        <f>SUM(C51:D51)</f>
        <v>0</v>
      </c>
    </row>
    <row r="52" spans="1:7" ht="15.75" x14ac:dyDescent="0.25">
      <c r="A52" s="76" t="s">
        <v>11</v>
      </c>
      <c r="B52" s="76"/>
      <c r="C52" s="39">
        <f>SUM(C50:C51)</f>
        <v>0</v>
      </c>
      <c r="D52" s="39">
        <f t="shared" ref="D52:E52" si="1">SUM(D50:D51)</f>
        <v>0</v>
      </c>
      <c r="E52" s="39">
        <f t="shared" si="1"/>
        <v>0</v>
      </c>
    </row>
    <row r="53" spans="1:7" ht="15.75" x14ac:dyDescent="0.25">
      <c r="A53" s="18"/>
    </row>
    <row r="54" spans="1:7" ht="15.75" x14ac:dyDescent="0.25">
      <c r="A54" s="17" t="s">
        <v>52</v>
      </c>
      <c r="B54" s="77" t="s">
        <v>53</v>
      </c>
      <c r="C54" s="77"/>
      <c r="D54" s="77"/>
      <c r="E54" s="77"/>
      <c r="F54" s="77"/>
      <c r="G54" s="77"/>
    </row>
    <row r="55" spans="1:7" ht="46.5" customHeight="1" x14ac:dyDescent="0.25">
      <c r="A55" s="19" t="s">
        <v>44</v>
      </c>
      <c r="B55" s="19" t="s">
        <v>54</v>
      </c>
      <c r="C55" s="19" t="s">
        <v>4</v>
      </c>
      <c r="D55" s="19" t="s">
        <v>3</v>
      </c>
      <c r="E55" s="19" t="s">
        <v>12</v>
      </c>
      <c r="F55" s="19" t="s">
        <v>13</v>
      </c>
      <c r="G55" s="19" t="s">
        <v>11</v>
      </c>
    </row>
    <row r="56" spans="1:7" ht="15.75" x14ac:dyDescent="0.25">
      <c r="A56" s="19">
        <v>1</v>
      </c>
      <c r="B56" s="19">
        <v>2</v>
      </c>
      <c r="C56" s="19">
        <v>3</v>
      </c>
      <c r="D56" s="19">
        <v>4</v>
      </c>
      <c r="E56" s="19">
        <v>5</v>
      </c>
      <c r="F56" s="19">
        <v>6</v>
      </c>
      <c r="G56" s="19">
        <v>7</v>
      </c>
    </row>
    <row r="57" spans="1:7" ht="15.75" x14ac:dyDescent="0.25">
      <c r="A57" s="39">
        <v>1</v>
      </c>
      <c r="B57" s="39" t="s">
        <v>61</v>
      </c>
      <c r="C57" s="19"/>
      <c r="D57" s="19"/>
      <c r="E57" s="19"/>
      <c r="F57" s="19"/>
      <c r="G57" s="19"/>
    </row>
    <row r="58" spans="1:7" ht="15.75" x14ac:dyDescent="0.25">
      <c r="A58" s="35">
        <v>1</v>
      </c>
      <c r="B58" s="63" t="s">
        <v>86</v>
      </c>
      <c r="C58" s="60" t="s">
        <v>17</v>
      </c>
      <c r="D58" s="66" t="s">
        <v>87</v>
      </c>
      <c r="E58" s="38">
        <v>5</v>
      </c>
      <c r="F58" s="38">
        <f>D50</f>
        <v>0</v>
      </c>
      <c r="G58" s="38">
        <f>SUM(E58:F58)</f>
        <v>5</v>
      </c>
    </row>
    <row r="59" spans="1:7" ht="15.75" hidden="1" x14ac:dyDescent="0.25">
      <c r="A59" s="35"/>
      <c r="B59" s="63"/>
      <c r="C59" s="60"/>
      <c r="D59" s="64"/>
      <c r="E59" s="38"/>
      <c r="F59" s="38"/>
      <c r="G59" s="38">
        <f>E51</f>
        <v>0</v>
      </c>
    </row>
    <row r="60" spans="1:7" ht="15.75" x14ac:dyDescent="0.25">
      <c r="A60" s="35"/>
      <c r="B60" s="40"/>
      <c r="C60" s="19"/>
      <c r="D60" s="19"/>
      <c r="E60" s="19"/>
      <c r="F60" s="19"/>
      <c r="G60" s="19"/>
    </row>
    <row r="61" spans="1:7" ht="15.75" x14ac:dyDescent="0.25">
      <c r="A61" s="39">
        <v>2</v>
      </c>
      <c r="B61" s="39" t="s">
        <v>62</v>
      </c>
      <c r="C61" s="19"/>
      <c r="D61" s="19"/>
      <c r="E61" s="19"/>
      <c r="F61" s="19"/>
      <c r="G61" s="19"/>
    </row>
    <row r="62" spans="1:7" ht="15.75" x14ac:dyDescent="0.25">
      <c r="A62" s="35">
        <v>1</v>
      </c>
      <c r="B62" s="63" t="s">
        <v>88</v>
      </c>
      <c r="C62" s="19" t="s">
        <v>17</v>
      </c>
      <c r="D62" s="64" t="s">
        <v>77</v>
      </c>
      <c r="E62" s="59">
        <v>500</v>
      </c>
      <c r="F62" s="57" t="s">
        <v>76</v>
      </c>
      <c r="G62" s="19">
        <f t="shared" ref="G62:G75" si="2">SUM(E62:F62)</f>
        <v>500</v>
      </c>
    </row>
    <row r="63" spans="1:7" ht="31.5" x14ac:dyDescent="0.25">
      <c r="A63" s="35">
        <v>2</v>
      </c>
      <c r="B63" s="63" t="s">
        <v>89</v>
      </c>
      <c r="C63" s="19" t="s">
        <v>17</v>
      </c>
      <c r="D63" s="64" t="s">
        <v>77</v>
      </c>
      <c r="E63" s="59">
        <v>40</v>
      </c>
      <c r="F63" s="57" t="s">
        <v>76</v>
      </c>
      <c r="G63" s="65">
        <f t="shared" si="2"/>
        <v>40</v>
      </c>
    </row>
    <row r="64" spans="1:7" ht="15.75" x14ac:dyDescent="0.25">
      <c r="A64" s="35">
        <v>3</v>
      </c>
      <c r="B64" s="63" t="s">
        <v>105</v>
      </c>
      <c r="C64" s="65" t="s">
        <v>17</v>
      </c>
      <c r="D64" s="64" t="s">
        <v>77</v>
      </c>
      <c r="E64" s="59">
        <v>200</v>
      </c>
      <c r="F64" s="65"/>
      <c r="G64" s="65">
        <f t="shared" si="2"/>
        <v>200</v>
      </c>
    </row>
    <row r="65" spans="1:7" ht="15.75" hidden="1" x14ac:dyDescent="0.25">
      <c r="A65" s="35"/>
      <c r="B65" s="63"/>
      <c r="C65" s="65"/>
      <c r="D65" s="64"/>
      <c r="E65" s="59"/>
      <c r="F65" s="65"/>
      <c r="G65" s="65"/>
    </row>
    <row r="66" spans="1:7" ht="15.75" x14ac:dyDescent="0.25">
      <c r="A66" s="23"/>
      <c r="B66" s="23"/>
      <c r="C66" s="19"/>
      <c r="D66" s="19"/>
      <c r="E66" s="19"/>
      <c r="F66" s="19"/>
      <c r="G66" s="19"/>
    </row>
    <row r="67" spans="1:7" ht="15.75" x14ac:dyDescent="0.25">
      <c r="A67" s="39">
        <v>3</v>
      </c>
      <c r="B67" s="39" t="s">
        <v>63</v>
      </c>
      <c r="C67" s="19"/>
      <c r="D67" s="19"/>
      <c r="E67" s="19"/>
      <c r="F67" s="19"/>
      <c r="G67" s="19"/>
    </row>
    <row r="68" spans="1:7" ht="38.25" x14ac:dyDescent="0.25">
      <c r="A68" s="35">
        <v>1</v>
      </c>
      <c r="B68" s="63" t="s">
        <v>90</v>
      </c>
      <c r="C68" s="65" t="s">
        <v>17</v>
      </c>
      <c r="D68" s="64" t="s">
        <v>94</v>
      </c>
      <c r="E68" s="19">
        <f>ROUND(E62/$E$58,0)</f>
        <v>100</v>
      </c>
      <c r="F68" s="57" t="s">
        <v>76</v>
      </c>
      <c r="G68" s="19">
        <f>SUM(E68:F68)</f>
        <v>100</v>
      </c>
    </row>
    <row r="69" spans="1:7" ht="38.25" x14ac:dyDescent="0.25">
      <c r="A69" s="35">
        <f>A68+1</f>
        <v>2</v>
      </c>
      <c r="B69" s="63" t="s">
        <v>91</v>
      </c>
      <c r="C69" s="65" t="s">
        <v>17</v>
      </c>
      <c r="D69" s="64" t="s">
        <v>95</v>
      </c>
      <c r="E69" s="65">
        <f t="shared" ref="E69:E70" si="3">ROUND(E63/$E$58,0)</f>
        <v>8</v>
      </c>
      <c r="F69" s="57" t="s">
        <v>76</v>
      </c>
      <c r="G69" s="65">
        <f t="shared" ref="G69:G70" si="4">SUM(E69:F69)</f>
        <v>8</v>
      </c>
    </row>
    <row r="70" spans="1:7" ht="25.5" x14ac:dyDescent="0.25">
      <c r="A70" s="35">
        <v>3</v>
      </c>
      <c r="B70" s="63" t="s">
        <v>93</v>
      </c>
      <c r="C70" s="65" t="s">
        <v>17</v>
      </c>
      <c r="D70" s="64" t="s">
        <v>96</v>
      </c>
      <c r="E70" s="65">
        <f t="shared" si="3"/>
        <v>40</v>
      </c>
      <c r="F70" s="65" t="s">
        <v>76</v>
      </c>
      <c r="G70" s="65">
        <f t="shared" si="4"/>
        <v>40</v>
      </c>
    </row>
    <row r="71" spans="1:7" ht="51" x14ac:dyDescent="0.25">
      <c r="A71" s="35">
        <v>4</v>
      </c>
      <c r="B71" s="63" t="s">
        <v>92</v>
      </c>
      <c r="C71" s="65" t="s">
        <v>18</v>
      </c>
      <c r="D71" s="64" t="s">
        <v>97</v>
      </c>
      <c r="E71" s="65">
        <f>ROUND(C45/$E$58,0)</f>
        <v>306540</v>
      </c>
      <c r="F71" s="65">
        <f t="shared" ref="F71:G71" si="5">ROUND(D45/$E$58,0)</f>
        <v>0</v>
      </c>
      <c r="G71" s="65">
        <f t="shared" si="5"/>
        <v>306540</v>
      </c>
    </row>
    <row r="72" spans="1:7" ht="13.9" customHeight="1" x14ac:dyDescent="0.25">
      <c r="A72" s="19"/>
      <c r="B72" s="23"/>
      <c r="C72" s="19"/>
      <c r="D72" s="19"/>
      <c r="E72" s="19"/>
      <c r="F72" s="19"/>
      <c r="G72" s="19"/>
    </row>
    <row r="73" spans="1:7" ht="13.9" customHeight="1" x14ac:dyDescent="0.25">
      <c r="A73" s="39">
        <v>4</v>
      </c>
      <c r="B73" s="39" t="s">
        <v>64</v>
      </c>
      <c r="C73" s="19"/>
      <c r="D73" s="19"/>
      <c r="E73" s="19"/>
      <c r="F73" s="19"/>
      <c r="G73" s="19"/>
    </row>
    <row r="74" spans="1:7" ht="31.5" x14ac:dyDescent="0.25">
      <c r="A74" s="35">
        <v>1</v>
      </c>
      <c r="B74" s="63" t="s">
        <v>99</v>
      </c>
      <c r="C74" s="59" t="s">
        <v>78</v>
      </c>
      <c r="D74" s="64" t="s">
        <v>100</v>
      </c>
      <c r="E74" s="59">
        <v>100</v>
      </c>
      <c r="F74" s="59" t="s">
        <v>76</v>
      </c>
      <c r="G74" s="59">
        <f>SUM(E74:F74)</f>
        <v>100</v>
      </c>
    </row>
    <row r="75" spans="1:7" ht="31.5" x14ac:dyDescent="0.25">
      <c r="A75" s="35">
        <f>A74+1</f>
        <v>2</v>
      </c>
      <c r="B75" s="63" t="s">
        <v>101</v>
      </c>
      <c r="C75" s="59" t="s">
        <v>78</v>
      </c>
      <c r="D75" s="64" t="s">
        <v>102</v>
      </c>
      <c r="E75" s="59">
        <v>100</v>
      </c>
      <c r="F75" s="59" t="s">
        <v>76</v>
      </c>
      <c r="G75" s="59">
        <f t="shared" si="2"/>
        <v>100</v>
      </c>
    </row>
    <row r="76" spans="1:7" ht="15.75" x14ac:dyDescent="0.25">
      <c r="A76" s="18"/>
    </row>
    <row r="77" spans="1:7" ht="15.75" x14ac:dyDescent="0.25">
      <c r="A77" s="18"/>
    </row>
    <row r="78" spans="1:7" ht="37.5" x14ac:dyDescent="0.3">
      <c r="A78" s="41"/>
      <c r="B78" s="48" t="s">
        <v>24</v>
      </c>
      <c r="C78" s="30"/>
      <c r="D78" s="24"/>
      <c r="E78" s="25"/>
      <c r="F78" s="82" t="s">
        <v>26</v>
      </c>
      <c r="G78" s="82"/>
    </row>
    <row r="79" spans="1:7" ht="15.75" x14ac:dyDescent="0.25">
      <c r="A79" s="26"/>
      <c r="B79" s="17"/>
      <c r="D79" s="27" t="s">
        <v>6</v>
      </c>
      <c r="F79" s="83" t="s">
        <v>16</v>
      </c>
      <c r="G79" s="83"/>
    </row>
    <row r="80" spans="1:7" ht="15.75" x14ac:dyDescent="0.25">
      <c r="A80" s="84" t="s">
        <v>5</v>
      </c>
      <c r="B80" s="84"/>
      <c r="C80" s="17"/>
      <c r="D80" s="17"/>
    </row>
    <row r="81" spans="1:7" ht="21.75" customHeight="1" x14ac:dyDescent="0.25">
      <c r="B81" s="43" t="s">
        <v>65</v>
      </c>
      <c r="C81" s="44"/>
      <c r="D81" s="17"/>
    </row>
    <row r="82" spans="1:7" ht="15.75" x14ac:dyDescent="0.25">
      <c r="B82" s="49" t="s">
        <v>66</v>
      </c>
      <c r="C82" s="17"/>
      <c r="D82" s="17"/>
    </row>
    <row r="83" spans="1:7" ht="15.75" x14ac:dyDescent="0.25">
      <c r="A83" s="42"/>
      <c r="B83" s="21"/>
      <c r="C83" s="17"/>
      <c r="D83" s="17"/>
    </row>
    <row r="84" spans="1:7" ht="15.75" x14ac:dyDescent="0.25">
      <c r="A84" s="45"/>
      <c r="B84" s="46"/>
      <c r="C84" s="44"/>
      <c r="D84" s="17"/>
    </row>
    <row r="85" spans="1:7" s="52" customFormat="1" ht="18.75" x14ac:dyDescent="0.3">
      <c r="A85" s="50"/>
      <c r="B85" s="47" t="s">
        <v>21</v>
      </c>
      <c r="C85" s="50"/>
      <c r="D85" s="47"/>
      <c r="E85" s="51"/>
      <c r="F85" s="82" t="s">
        <v>22</v>
      </c>
      <c r="G85" s="82"/>
    </row>
    <row r="86" spans="1:7" ht="15.75" x14ac:dyDescent="0.25">
      <c r="B86" s="49" t="s">
        <v>67</v>
      </c>
      <c r="C86" s="17"/>
      <c r="D86" s="27" t="s">
        <v>6</v>
      </c>
      <c r="F86" s="83" t="s">
        <v>16</v>
      </c>
      <c r="G86" s="83"/>
    </row>
    <row r="87" spans="1:7" ht="15.75" x14ac:dyDescent="0.25">
      <c r="B87" s="49"/>
      <c r="C87" s="17"/>
      <c r="D87" s="27"/>
      <c r="F87" s="53"/>
      <c r="G87" s="53"/>
    </row>
    <row r="88" spans="1:7" ht="15.75" x14ac:dyDescent="0.25">
      <c r="B88" s="49"/>
      <c r="C88" s="17"/>
      <c r="D88" s="27"/>
      <c r="F88" s="53"/>
      <c r="G88" s="53"/>
    </row>
    <row r="89" spans="1:7" ht="18.75" x14ac:dyDescent="0.3">
      <c r="A89" s="28"/>
      <c r="B89" s="52" t="s">
        <v>68</v>
      </c>
    </row>
    <row r="90" spans="1:7" x14ac:dyDescent="0.25">
      <c r="B90" s="54" t="s">
        <v>69</v>
      </c>
    </row>
    <row r="91" spans="1:7" ht="18.75" x14ac:dyDescent="0.3">
      <c r="B91" s="55" t="s">
        <v>55</v>
      </c>
    </row>
  </sheetData>
  <mergeCells count="36">
    <mergeCell ref="F1:G3"/>
    <mergeCell ref="E5:G5"/>
    <mergeCell ref="E6:G6"/>
    <mergeCell ref="E7:G7"/>
    <mergeCell ref="E8:G8"/>
    <mergeCell ref="A12:G12"/>
    <mergeCell ref="A13:G13"/>
    <mergeCell ref="D16:E16"/>
    <mergeCell ref="D17:E17"/>
    <mergeCell ref="I17:K17"/>
    <mergeCell ref="D19:E19"/>
    <mergeCell ref="I19:K19"/>
    <mergeCell ref="D18:E18"/>
    <mergeCell ref="E21:F21"/>
    <mergeCell ref="E20:F20"/>
    <mergeCell ref="F85:G85"/>
    <mergeCell ref="F86:G86"/>
    <mergeCell ref="A45:B45"/>
    <mergeCell ref="A52:B52"/>
    <mergeCell ref="B54:G54"/>
    <mergeCell ref="F78:G78"/>
    <mergeCell ref="B47:D47"/>
    <mergeCell ref="F79:G79"/>
    <mergeCell ref="A80:B80"/>
    <mergeCell ref="B38:G38"/>
    <mergeCell ref="B25:G25"/>
    <mergeCell ref="B27:G27"/>
    <mergeCell ref="B28:G28"/>
    <mergeCell ref="B29:G29"/>
    <mergeCell ref="B30:G30"/>
    <mergeCell ref="B26:G26"/>
    <mergeCell ref="B31:G31"/>
    <mergeCell ref="B34:G34"/>
    <mergeCell ref="B35:G35"/>
    <mergeCell ref="B36:G36"/>
    <mergeCell ref="B37:G37"/>
  </mergeCells>
  <conditionalFormatting sqref="B43:B44">
    <cfRule type="cellIs" dxfId="13" priority="16" stopIfTrue="1" operator="equal">
      <formula>$D42</formula>
    </cfRule>
  </conditionalFormatting>
  <conditionalFormatting sqref="B64">
    <cfRule type="cellIs" dxfId="12" priority="13" stopIfTrue="1" operator="equal">
      <formula>$G63</formula>
    </cfRule>
  </conditionalFormatting>
  <conditionalFormatting sqref="B65">
    <cfRule type="cellIs" dxfId="11" priority="17" stopIfTrue="1" operator="equal">
      <formula>$G63</formula>
    </cfRule>
  </conditionalFormatting>
  <conditionalFormatting sqref="B74">
    <cfRule type="cellIs" dxfId="10" priority="10" stopIfTrue="1" operator="equal">
      <formula>$G72</formula>
    </cfRule>
  </conditionalFormatting>
  <conditionalFormatting sqref="B74:B75">
    <cfRule type="cellIs" dxfId="9" priority="6" stopIfTrue="1" operator="equal">
      <formula>$G72</formula>
    </cfRule>
  </conditionalFormatting>
  <conditionalFormatting sqref="B75">
    <cfRule type="cellIs" dxfId="8" priority="11" stopIfTrue="1" operator="equal">
      <formula>$G69</formula>
    </cfRule>
  </conditionalFormatting>
  <conditionalFormatting sqref="B75">
    <cfRule type="cellIs" dxfId="7" priority="9" stopIfTrue="1" operator="equal">
      <formula>$G73</formula>
    </cfRule>
  </conditionalFormatting>
  <conditionalFormatting sqref="B74">
    <cfRule type="cellIs" dxfId="6" priority="8" stopIfTrue="1" operator="equal">
      <formula>$G72</formula>
    </cfRule>
  </conditionalFormatting>
  <conditionalFormatting sqref="B75">
    <cfRule type="cellIs" dxfId="5" priority="7" stopIfTrue="1" operator="equal">
      <formula>$G74</formula>
    </cfRule>
  </conditionalFormatting>
  <conditionalFormatting sqref="B58">
    <cfRule type="cellIs" dxfId="4" priority="5" stopIfTrue="1" operator="equal">
      <formula>$G57</formula>
    </cfRule>
  </conditionalFormatting>
  <conditionalFormatting sqref="B59">
    <cfRule type="cellIs" dxfId="3" priority="4" stopIfTrue="1" operator="equal">
      <formula>#REF!</formula>
    </cfRule>
  </conditionalFormatting>
  <conditionalFormatting sqref="B62:B63">
    <cfRule type="cellIs" dxfId="2" priority="3" stopIfTrue="1" operator="equal">
      <formula>$G61</formula>
    </cfRule>
  </conditionalFormatting>
  <conditionalFormatting sqref="B68:B70">
    <cfRule type="cellIs" dxfId="1" priority="2" stopIfTrue="1" operator="equal">
      <formula>$G64</formula>
    </cfRule>
  </conditionalFormatting>
  <conditionalFormatting sqref="B71">
    <cfRule type="cellIs" dxfId="0" priority="18" stopIfTrue="1" operator="equal">
      <formula>$G66</formula>
    </cfRule>
  </conditionalFormatting>
  <pageMargins left="1.1811023622047245" right="0.39370078740157483" top="1.1811023622047245" bottom="0.39370078740157483" header="0.31496062992125984" footer="0.31496062992125984"/>
  <pageSetup paperSize="9" scale="53" orientation="landscape" r:id="rId1"/>
  <rowBreaks count="1" manualBreakCount="1">
    <brk id="46" max="6" man="1"/>
  </rowBreaks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дані!$A:$A</xm:f>
          </x14:formula1>
          <xm:sqref>A78:B78</xm:sqref>
        </x14:dataValidation>
        <x14:dataValidation type="list" allowBlank="1" showInputMessage="1" showErrorMessage="1">
          <x14:formula1>
            <xm:f>дані!$B:$B</xm:f>
          </x14:formula1>
          <xm:sqref>F78:G78</xm:sqref>
        </x14:dataValidation>
        <x14:dataValidation type="list" allowBlank="1" showInputMessage="1" showErrorMessage="1">
          <x14:formula1>
            <xm:f>дані!$D:$D</xm:f>
          </x14:formula1>
          <xm:sqref>B85</xm:sqref>
        </x14:dataValidation>
        <x14:dataValidation type="list" allowBlank="1" showInputMessage="1" showErrorMessage="1">
          <x14:formula1>
            <xm:f>дані!$E:$E</xm:f>
          </x14:formula1>
          <xm:sqref>F85:G85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дані</vt:lpstr>
      <vt:lpstr>1010160</vt:lpstr>
      <vt:lpstr>'1010160'!Область_печати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VNMR-65-02</cp:lastModifiedBy>
  <cp:lastPrinted>2020-01-31T10:44:21Z</cp:lastPrinted>
  <dcterms:created xsi:type="dcterms:W3CDTF">2016-08-15T09:54:21Z</dcterms:created>
  <dcterms:modified xsi:type="dcterms:W3CDTF">2020-02-04T10:57:55Z</dcterms:modified>
</cp:coreProperties>
</file>